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8\3ER TRIMESTRE 20188\"/>
    </mc:Choice>
  </mc:AlternateContent>
  <xr:revisionPtr revIDLastSave="0" documentId="8_{87510BE3-01E2-45AC-A3EF-1D417EB897F1}" xr6:coauthVersionLast="37" xr6:coauthVersionMax="37" xr10:uidLastSave="{00000000-0000-0000-0000-000000000000}"/>
  <bookViews>
    <workbookView xWindow="0" yWindow="0" windowWidth="15360" windowHeight="8340" xr2:uid="{00000000-000D-0000-FFFF-FFFF00000000}"/>
  </bookViews>
  <sheets>
    <sheet name="EAA" sheetId="1" r:id="rId1"/>
  </sheets>
  <definedNames>
    <definedName name="_xlnm._FilterDatabase" localSheetId="0" hidden="1">EAA!$A$2:$G$24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15" i="1" l="1"/>
  <c r="G6" i="1"/>
  <c r="G16" i="1"/>
  <c r="G15" i="1" s="1"/>
  <c r="F6" i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<sst xmlns="http://schemas.openxmlformats.org/spreadsheetml/2006/main" count="27" uniqueCount="27">
  <si>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</si>
  <si>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</si>
  <si>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</si>
  <si>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</si>
  <si>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</si>
  <si>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</si>
  <si>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</si>
  <si>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</si>
  <si>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</si>
  <si>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</si>
  <si>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</si>
  <si>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</si>
  <si>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</si>
  <si>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</si>
  <si>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</si>
  <si>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</si>
  <si>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</si>
  <si>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</si>
  <si>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</si>
  <si>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</si>
  <si>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</si>
  <si>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</si>
  <si>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</si>
  <si>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</si>
  <si>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</si>
  <si>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</si>
  <si>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JUNTA DE AGUA POTABLE Y ALCANTARILLADO DE COMONFORT, GTO.
ESTADO ANALÍTICO DEL ACTIVO
Del 1 de Enero al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</si>
</sst>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zoomScaleNormal="10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14259608.359999999</v>
      </c>
      <c r="D4" s="13">
        <f>SUM(D6+D15)</f>
        <v>62717486.100000001</v>
      </c>
      <c r="E4" s="13">
        <f>SUM(E6+E15)</f>
        <v>59239413.730000012</v>
      </c>
      <c r="F4" s="13">
        <f>SUM(F6+F15)</f>
        <v>17737680.730000004</v>
      </c>
      <c r="G4" s="13">
        <f>SUM(G6+G15)</f>
        <v>3478072.370000001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8382330.6199999992</v>
      </c>
      <c r="D6" s="13">
        <f>SUM(D7:D13)</f>
        <v>60506942.579999998</v>
      </c>
      <c r="E6" s="13">
        <f>SUM(E7:E13)</f>
        <v>59009003.600000009</v>
      </c>
      <c r="F6" s="13">
        <f>SUM(F7:F13)</f>
        <v>9880269.6000000015</v>
      </c>
      <c r="G6" s="18">
        <f>SUM(G7:G13)</f>
        <v>1497938.9800000009</v>
      </c>
    </row>
    <row r="7" spans="1:7" x14ac:dyDescent="0.2">
      <c r="A7" s="3">
        <v>1110</v>
      </c>
      <c r="B7" s="7" t="s">
        <v>9</v>
      </c>
      <c r="C7" s="18">
        <v>124223.81</v>
      </c>
      <c r="D7" s="18">
        <v>34999288</v>
      </c>
      <c r="E7" s="18">
        <v>34312855.240000002</v>
      </c>
      <c r="F7" s="18">
        <f>C7+D7-E7</f>
        <v>810656.5700000003</v>
      </c>
      <c r="G7" s="18">
        <f t="shared" ref="G7:G13" si="0">F7-C7</f>
        <v>686432.76000000024</v>
      </c>
    </row>
    <row r="8" spans="1:7" x14ac:dyDescent="0.2">
      <c r="A8" s="3">
        <v>1120</v>
      </c>
      <c r="B8" s="7" t="s">
        <v>10</v>
      </c>
      <c r="C8" s="18">
        <v>8030597.5899999999</v>
      </c>
      <c r="D8" s="18">
        <v>25331696.460000001</v>
      </c>
      <c r="E8" s="18">
        <v>24521709.41</v>
      </c>
      <c r="F8" s="18">
        <f t="shared" ref="F8:F13" si="1">C8+D8-E8</f>
        <v>8840584.6400000006</v>
      </c>
      <c r="G8" s="18">
        <f t="shared" si="0"/>
        <v>809987.05000000075</v>
      </c>
    </row>
    <row r="9" spans="1:7" x14ac:dyDescent="0.2">
      <c r="A9" s="3">
        <v>1130</v>
      </c>
      <c r="B9" s="7" t="s">
        <v>11</v>
      </c>
      <c r="C9" s="18">
        <v>0</v>
      </c>
      <c r="D9" s="18">
        <v>0</v>
      </c>
      <c r="E9" s="18">
        <v>0</v>
      </c>
      <c r="F9" s="18">
        <f t="shared" si="1"/>
        <v>0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227509.22</v>
      </c>
      <c r="D11" s="18">
        <v>175958.12</v>
      </c>
      <c r="E11" s="18">
        <v>174438.95</v>
      </c>
      <c r="F11" s="18">
        <f t="shared" si="1"/>
        <v>229028.38999999996</v>
      </c>
      <c r="G11" s="18">
        <f t="shared" si="0"/>
        <v>1519.1699999999546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5877277.7400000002</v>
      </c>
      <c r="D15" s="13">
        <f>SUM(D16:D24)</f>
        <v>2210543.52</v>
      </c>
      <c r="E15" s="13">
        <f>SUM(E16:E24)</f>
        <v>230410.13</v>
      </c>
      <c r="F15" s="13">
        <f>SUM(F16:F24)</f>
        <v>7857411.1300000008</v>
      </c>
      <c r="G15" s="13">
        <f>SUM(G16:G24)</f>
        <v>1980133.3900000004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1626914.8</v>
      </c>
      <c r="D18" s="19">
        <v>67986.78</v>
      </c>
      <c r="E18" s="19">
        <v>0</v>
      </c>
      <c r="F18" s="19">
        <f t="shared" si="3"/>
        <v>1694901.58</v>
      </c>
      <c r="G18" s="19">
        <f t="shared" si="2"/>
        <v>67986.780000000028</v>
      </c>
    </row>
    <row r="19" spans="1:7" x14ac:dyDescent="0.2">
      <c r="A19" s="3">
        <v>1240</v>
      </c>
      <c r="B19" s="7" t="s">
        <v>18</v>
      </c>
      <c r="C19" s="18">
        <v>6149262.3399999999</v>
      </c>
      <c r="D19" s="18">
        <v>1977600.2</v>
      </c>
      <c r="E19" s="18">
        <v>230410.13</v>
      </c>
      <c r="F19" s="18">
        <f t="shared" si="3"/>
        <v>7896452.4100000001</v>
      </c>
      <c r="G19" s="18">
        <f t="shared" si="2"/>
        <v>1747190.0700000003</v>
      </c>
    </row>
    <row r="20" spans="1:7" x14ac:dyDescent="0.2">
      <c r="A20" s="3">
        <v>1250</v>
      </c>
      <c r="B20" s="7" t="s">
        <v>19</v>
      </c>
      <c r="C20" s="18">
        <v>364271</v>
      </c>
      <c r="D20" s="18">
        <v>0</v>
      </c>
      <c r="E20" s="18">
        <v>0</v>
      </c>
      <c r="F20" s="18">
        <f t="shared" si="3"/>
        <v>364271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-2263170.4</v>
      </c>
      <c r="D21" s="18">
        <v>164956.54</v>
      </c>
      <c r="E21" s="18">
        <v>0</v>
      </c>
      <c r="F21" s="18">
        <f t="shared" si="3"/>
        <v>-2098213.86</v>
      </c>
      <c r="G21" s="18">
        <f t="shared" si="2"/>
        <v>164956.54000000004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cp:lastPrinted>2018-03-08T18:40:55Z</cp:lastPrinted>
  <dcterms:created xsi:type="dcterms:W3CDTF">2014-02-09T04:04:15Z</dcterms:created>
  <dcterms:modified xsi:type="dcterms:W3CDTF">2018-10-04T18:33:24Z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